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41_Estado Analítico Ejercio Presupuesto Egresos Detallado - COG\"/>
    </mc:Choice>
  </mc:AlternateContent>
  <xr:revisionPtr revIDLastSave="0" documentId="13_ncr:1_{001E3110-C174-42E6-9816-A28E142FD83D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H59" i="1" s="1"/>
  <c r="E57" i="1"/>
  <c r="H57" i="1" s="1"/>
  <c r="E56" i="1"/>
  <c r="H56" i="1" s="1"/>
  <c r="E55" i="1"/>
  <c r="H55" i="1" s="1"/>
  <c r="E53" i="1"/>
  <c r="H53" i="1" s="1"/>
  <c r="E51" i="1"/>
  <c r="H51" i="1" s="1"/>
  <c r="H153" i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3" i="1"/>
  <c r="H44" i="1"/>
  <c r="H45" i="1"/>
  <c r="H46" i="1"/>
  <c r="H47" i="1"/>
  <c r="H48" i="1"/>
  <c r="H49" i="1"/>
  <c r="H41" i="1"/>
  <c r="H22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4" i="1"/>
  <c r="H54" i="1" s="1"/>
  <c r="E58" i="1"/>
  <c r="H58" i="1" s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 l="1"/>
  <c r="G160" i="1" s="1"/>
  <c r="F10" i="1"/>
  <c r="F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<sst xmlns="http://schemas.openxmlformats.org/spreadsheetml/2006/main" count="169" uniqueCount="96">
  <si>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</si>
  <si>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</si>
  <si>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</si>
  <si>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</si>
  <si>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</si>
  <si>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</si>
  <si>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</si>
  <si>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</si>
  <si>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</si>
  <si>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</si>
  <si>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</si>
  <si>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</si>
  <si>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</si>
  <si>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</si>
  <si>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</si>
  <si>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</si>
  <si>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</si>
  <si>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</si>
  <si>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</si>
  <si>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</si>
  <si>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</si>
  <si>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</si>
  <si>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</si>
  <si>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</si>
  <si>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</si>
  <si>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</si>
  <si>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</si>
  <si>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</si>
  <si>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</si>
  <si>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</si>
  <si>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</si>
  <si>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</si>
  <si>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</si>
  <si>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</si>
  <si>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</si>
  <si>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</si>
  <si>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</si>
  <si>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</si>
  <si>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</si>
  <si>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</si>
  <si>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</si>
  <si>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</si>
  <si>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</si>
  <si>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</si>
  <si>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</si>
  <si>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</si>
  <si>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</si>
  <si>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</si>
  <si>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</si>
  <si>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</si>
  <si>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</si>
  <si>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</si>
  <si>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</si>
  <si>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</si>
  <si>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</si>
  <si>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</si>
  <si>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</si>
  <si>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</si>
  <si>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</si>
  <si>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</si>
  <si>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</si>
  <si>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</si>
  <si>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</si>
  <si>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</si>
  <si>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</si>
  <si>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</si>
  <si>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</si>
  <si>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</si>
  <si>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</si>
  <si>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</si>
  <si>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</si>
  <si>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</si>
  <si>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</si>
  <si>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</si>
  <si>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</si>
  <si>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</si>
  <si>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</si>
  <si>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</si>
  <si>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</si>
  <si>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</si>
  <si>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</si>
  <si>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</si>
  <si>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</si>
  <si>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</si>
  <si>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</si>
  <si>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</si>
  <si>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</si>
  <si>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</si>
  <si>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SAN JUANITO</t>
  </si>
  <si>
    <t>Del 01 de enero al 31 de Diciembre de 2024 (b)</t>
  </si>
  <si>
    <t>MTRO. MANUEL ANTONIO DOMINGUEZ MARISCAL</t>
  </si>
  <si>
    <t xml:space="preserve">C. ELVIA PETRA GONZÁLEZ PEÑA </t>
  </si>
  <si>
    <t>DIRECTOR EJECUTIVO</t>
  </si>
  <si>
    <t xml:space="preserve">DIRECTOR FINANCIERA </t>
  </si>
  <si>
    <t>________________________________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</si>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</sst>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4" sqref="H1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6798862</v>
      </c>
      <c r="D10" s="8">
        <f>SUM(D12,D20,D30,D40,D50,D60,D64,D73,D77)</f>
        <v>1073844</v>
      </c>
      <c r="E10" s="24">
        <f t="shared" ref="E10:H10" si="0">SUM(E12,E20,E30,E40,E50,E60,E64,E73,E77)</f>
        <v>7872706</v>
      </c>
      <c r="F10" s="8">
        <f t="shared" si="0"/>
        <v>7517381</v>
      </c>
      <c r="G10" s="8">
        <f t="shared" si="0"/>
        <v>7435491</v>
      </c>
      <c r="H10" s="24">
        <f t="shared" si="0"/>
        <v>355325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2802606</v>
      </c>
      <c r="D12" s="7">
        <f>SUM(D13:D19)</f>
        <v>22500</v>
      </c>
      <c r="E12" s="25">
        <f t="shared" ref="E12:H12" si="1">SUM(E13:E19)</f>
        <v>2825106</v>
      </c>
      <c r="F12" s="7">
        <f t="shared" si="1"/>
        <v>2771989</v>
      </c>
      <c r="G12" s="7">
        <f t="shared" si="1"/>
        <v>2724652</v>
      </c>
      <c r="H12" s="25">
        <f t="shared" si="1"/>
        <v>53117</v>
      </c>
    </row>
    <row r="13" spans="2:9" ht="24" x14ac:dyDescent="0.2">
      <c r="B13" s="10" t="s">
        <v>14</v>
      </c>
      <c r="C13" s="22">
        <v>1803237</v>
      </c>
      <c r="D13" s="22">
        <v>0</v>
      </c>
      <c r="E13" s="26">
        <f>SUM(C13:D13)</f>
        <v>1803237</v>
      </c>
      <c r="F13" s="23">
        <v>1770607</v>
      </c>
      <c r="G13" s="23">
        <v>1770607</v>
      </c>
      <c r="H13" s="30">
        <f>SUM(E13-F13)</f>
        <v>32630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634186</v>
      </c>
      <c r="D15" s="22">
        <v>0</v>
      </c>
      <c r="E15" s="26">
        <f t="shared" si="2"/>
        <v>634186</v>
      </c>
      <c r="F15" s="23">
        <v>630417</v>
      </c>
      <c r="G15" s="23">
        <v>619575</v>
      </c>
      <c r="H15" s="30">
        <f t="shared" si="3"/>
        <v>3769</v>
      </c>
    </row>
    <row r="16" spans="2:9" x14ac:dyDescent="0.2">
      <c r="B16" s="10" t="s">
        <v>17</v>
      </c>
      <c r="C16" s="22">
        <v>262541</v>
      </c>
      <c r="D16" s="22">
        <v>27200</v>
      </c>
      <c r="E16" s="26">
        <f t="shared" si="2"/>
        <v>289741</v>
      </c>
      <c r="F16" s="23">
        <v>275129</v>
      </c>
      <c r="G16" s="23">
        <v>242323</v>
      </c>
      <c r="H16" s="30">
        <f t="shared" si="3"/>
        <v>14612</v>
      </c>
    </row>
    <row r="17" spans="2:8" x14ac:dyDescent="0.2">
      <c r="B17" s="10" t="s">
        <v>18</v>
      </c>
      <c r="C17" s="22">
        <v>102642</v>
      </c>
      <c r="D17" s="22">
        <v>-4700</v>
      </c>
      <c r="E17" s="26">
        <f t="shared" si="2"/>
        <v>97942</v>
      </c>
      <c r="F17" s="23">
        <v>95836</v>
      </c>
      <c r="G17" s="23">
        <v>92147</v>
      </c>
      <c r="H17" s="30">
        <f t="shared" si="3"/>
        <v>2106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1315572</v>
      </c>
      <c r="D20" s="7">
        <f t="shared" ref="D20:H20" si="4">SUM(D21:D29)</f>
        <v>259560</v>
      </c>
      <c r="E20" s="25">
        <f t="shared" si="4"/>
        <v>1575132</v>
      </c>
      <c r="F20" s="7">
        <f t="shared" si="4"/>
        <v>1451084</v>
      </c>
      <c r="G20" s="7">
        <f t="shared" si="4"/>
        <v>1451084</v>
      </c>
      <c r="H20" s="25">
        <f t="shared" si="4"/>
        <v>124048</v>
      </c>
    </row>
    <row r="21" spans="2:8" ht="24" x14ac:dyDescent="0.2">
      <c r="B21" s="10" t="s">
        <v>22</v>
      </c>
      <c r="C21" s="22">
        <v>34039</v>
      </c>
      <c r="D21" s="22">
        <v>17200</v>
      </c>
      <c r="E21" s="26">
        <f t="shared" si="2"/>
        <v>51239</v>
      </c>
      <c r="F21" s="23">
        <v>50784</v>
      </c>
      <c r="G21" s="23">
        <v>50784</v>
      </c>
      <c r="H21" s="30">
        <f t="shared" si="3"/>
        <v>455</v>
      </c>
    </row>
    <row r="22" spans="2:8" x14ac:dyDescent="0.2">
      <c r="B22" s="10" t="s">
        <v>23</v>
      </c>
      <c r="C22" s="22">
        <v>13780</v>
      </c>
      <c r="D22" s="22">
        <v>9360</v>
      </c>
      <c r="E22" s="26">
        <f t="shared" si="2"/>
        <v>23140</v>
      </c>
      <c r="F22" s="23">
        <v>22977</v>
      </c>
      <c r="G22" s="23">
        <v>22977</v>
      </c>
      <c r="H22" s="30">
        <f t="shared" si="3"/>
        <v>163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151331</v>
      </c>
      <c r="D24" s="22">
        <v>-53950</v>
      </c>
      <c r="E24" s="26">
        <f t="shared" si="2"/>
        <v>97381</v>
      </c>
      <c r="F24" s="23">
        <v>78630</v>
      </c>
      <c r="G24" s="23">
        <v>78630</v>
      </c>
      <c r="H24" s="30">
        <f t="shared" si="3"/>
        <v>18751</v>
      </c>
    </row>
    <row r="25" spans="2:8" ht="23.45" customHeight="1" x14ac:dyDescent="0.2">
      <c r="B25" s="10" t="s">
        <v>26</v>
      </c>
      <c r="C25" s="22">
        <v>680785</v>
      </c>
      <c r="D25" s="22">
        <v>-36200</v>
      </c>
      <c r="E25" s="26">
        <f t="shared" si="2"/>
        <v>644585</v>
      </c>
      <c r="F25" s="23">
        <v>555562</v>
      </c>
      <c r="G25" s="23">
        <v>555562</v>
      </c>
      <c r="H25" s="30">
        <f t="shared" si="3"/>
        <v>89023</v>
      </c>
    </row>
    <row r="26" spans="2:8" x14ac:dyDescent="0.2">
      <c r="B26" s="10" t="s">
        <v>27</v>
      </c>
      <c r="C26" s="22">
        <v>304860</v>
      </c>
      <c r="D26" s="22">
        <v>223300</v>
      </c>
      <c r="E26" s="26">
        <f t="shared" si="2"/>
        <v>528160</v>
      </c>
      <c r="F26" s="23">
        <v>524423</v>
      </c>
      <c r="G26" s="23">
        <v>524423</v>
      </c>
      <c r="H26" s="30">
        <f t="shared" si="3"/>
        <v>3737</v>
      </c>
    </row>
    <row r="27" spans="2:8" ht="24" x14ac:dyDescent="0.2">
      <c r="B27" s="10" t="s">
        <v>28</v>
      </c>
      <c r="C27" s="22">
        <v>33502</v>
      </c>
      <c r="D27" s="22">
        <v>-6500</v>
      </c>
      <c r="E27" s="26">
        <f t="shared" si="2"/>
        <v>27002</v>
      </c>
      <c r="F27" s="23">
        <v>24768</v>
      </c>
      <c r="G27" s="23">
        <v>24768</v>
      </c>
      <c r="H27" s="30">
        <f t="shared" si="3"/>
        <v>2234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97275</v>
      </c>
      <c r="D29" s="22">
        <v>106350</v>
      </c>
      <c r="E29" s="26">
        <f t="shared" si="2"/>
        <v>203625</v>
      </c>
      <c r="F29" s="23">
        <v>193940</v>
      </c>
      <c r="G29" s="23">
        <v>193940</v>
      </c>
      <c r="H29" s="30">
        <f t="shared" si="3"/>
        <v>9685</v>
      </c>
    </row>
    <row r="30" spans="2:8" s="9" customFormat="1" ht="24" x14ac:dyDescent="0.2">
      <c r="B30" s="12" t="s">
        <v>31</v>
      </c>
      <c r="C30" s="7">
        <f>SUM(C31:C39)</f>
        <v>2353459</v>
      </c>
      <c r="D30" s="7">
        <f t="shared" ref="D30:H30" si="5">SUM(D31:D39)</f>
        <v>87840</v>
      </c>
      <c r="E30" s="25">
        <f t="shared" si="5"/>
        <v>2441299</v>
      </c>
      <c r="F30" s="7">
        <f t="shared" si="5"/>
        <v>2332647</v>
      </c>
      <c r="G30" s="7">
        <f t="shared" si="5"/>
        <v>2332647</v>
      </c>
      <c r="H30" s="25">
        <f t="shared" si="5"/>
        <v>108652</v>
      </c>
    </row>
    <row r="31" spans="2:8" x14ac:dyDescent="0.2">
      <c r="B31" s="10" t="s">
        <v>32</v>
      </c>
      <c r="C31" s="22">
        <v>1789801</v>
      </c>
      <c r="D31" s="22">
        <v>-619610</v>
      </c>
      <c r="E31" s="26">
        <f t="shared" si="2"/>
        <v>1170191</v>
      </c>
      <c r="F31" s="23">
        <v>1116888</v>
      </c>
      <c r="G31" s="23">
        <v>1116888</v>
      </c>
      <c r="H31" s="30">
        <f t="shared" si="3"/>
        <v>53303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245871</v>
      </c>
      <c r="D33" s="22">
        <v>16450</v>
      </c>
      <c r="E33" s="26">
        <f t="shared" si="2"/>
        <v>262321</v>
      </c>
      <c r="F33" s="23">
        <v>262283</v>
      </c>
      <c r="G33" s="23">
        <v>262283</v>
      </c>
      <c r="H33" s="30">
        <f t="shared" si="3"/>
        <v>38</v>
      </c>
    </row>
    <row r="34" spans="2:8" ht="24.6" customHeight="1" x14ac:dyDescent="0.2">
      <c r="B34" s="10" t="s">
        <v>35</v>
      </c>
      <c r="C34" s="22">
        <v>93788</v>
      </c>
      <c r="D34" s="22">
        <v>8600</v>
      </c>
      <c r="E34" s="26">
        <f t="shared" si="2"/>
        <v>102388</v>
      </c>
      <c r="F34" s="23">
        <v>67174</v>
      </c>
      <c r="G34" s="23">
        <v>67174</v>
      </c>
      <c r="H34" s="30">
        <f t="shared" si="3"/>
        <v>35214</v>
      </c>
    </row>
    <row r="35" spans="2:8" ht="24" x14ac:dyDescent="0.2">
      <c r="B35" s="10" t="s">
        <v>36</v>
      </c>
      <c r="C35" s="22">
        <v>180410</v>
      </c>
      <c r="D35" s="22">
        <v>609400</v>
      </c>
      <c r="E35" s="26">
        <f t="shared" si="2"/>
        <v>789810</v>
      </c>
      <c r="F35" s="23">
        <v>774970</v>
      </c>
      <c r="G35" s="23">
        <v>774970</v>
      </c>
      <c r="H35" s="30">
        <f t="shared" si="3"/>
        <v>14840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42130</v>
      </c>
      <c r="D37" s="22">
        <v>5000</v>
      </c>
      <c r="E37" s="26">
        <f t="shared" si="2"/>
        <v>47130</v>
      </c>
      <c r="F37" s="23">
        <v>42803</v>
      </c>
      <c r="G37" s="23">
        <v>42803</v>
      </c>
      <c r="H37" s="30">
        <f t="shared" si="3"/>
        <v>4327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1459</v>
      </c>
      <c r="D39" s="22">
        <v>68000</v>
      </c>
      <c r="E39" s="26">
        <f t="shared" si="2"/>
        <v>69459</v>
      </c>
      <c r="F39" s="23">
        <v>68529</v>
      </c>
      <c r="G39" s="23">
        <v>68529</v>
      </c>
      <c r="H39" s="30">
        <f t="shared" si="3"/>
        <v>930</v>
      </c>
    </row>
    <row r="40" spans="2:8" s="9" customFormat="1" ht="25.5" customHeight="1" x14ac:dyDescent="0.2">
      <c r="B40" s="12" t="s">
        <v>41</v>
      </c>
      <c r="C40" s="7">
        <f>SUM(C41:C49)</f>
        <v>327225</v>
      </c>
      <c r="D40" s="7">
        <f t="shared" ref="D40:H40" si="6">SUM(D41:D49)</f>
        <v>-4000</v>
      </c>
      <c r="E40" s="25">
        <f t="shared" si="6"/>
        <v>323225</v>
      </c>
      <c r="F40" s="7">
        <f t="shared" si="6"/>
        <v>323189</v>
      </c>
      <c r="G40" s="7">
        <f t="shared" si="6"/>
        <v>288636</v>
      </c>
      <c r="H40" s="25">
        <f t="shared" si="6"/>
        <v>36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327225</v>
      </c>
      <c r="D42" s="22">
        <v>-4000</v>
      </c>
      <c r="E42" s="26">
        <f t="shared" si="2"/>
        <v>323225</v>
      </c>
      <c r="F42" s="23">
        <v>323189</v>
      </c>
      <c r="G42" s="23">
        <v>288636</v>
      </c>
      <c r="H42" s="30">
        <f t="shared" si="3"/>
        <v>36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707944</v>
      </c>
      <c r="E50" s="25">
        <f t="shared" si="7"/>
        <v>707944</v>
      </c>
      <c r="F50" s="7">
        <f t="shared" si="7"/>
        <v>638472</v>
      </c>
      <c r="G50" s="7">
        <f t="shared" si="7"/>
        <v>638472</v>
      </c>
      <c r="H50" s="25">
        <f t="shared" si="7"/>
        <v>69472</v>
      </c>
    </row>
    <row r="51" spans="2:8" x14ac:dyDescent="0.2">
      <c r="B51" s="10" t="s">
        <v>52</v>
      </c>
      <c r="C51" s="22">
        <v>0</v>
      </c>
      <c r="D51" s="22">
        <v>89930</v>
      </c>
      <c r="E51" s="26">
        <f t="shared" si="2"/>
        <v>89930</v>
      </c>
      <c r="F51" s="23">
        <v>89930</v>
      </c>
      <c r="G51" s="23">
        <v>89930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367140</v>
      </c>
      <c r="E54" s="26">
        <f t="shared" si="2"/>
        <v>367140</v>
      </c>
      <c r="F54" s="23">
        <v>316500</v>
      </c>
      <c r="G54" s="23">
        <v>316500</v>
      </c>
      <c r="H54" s="30">
        <f t="shared" si="3"/>
        <v>50640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136374</v>
      </c>
      <c r="E56" s="26">
        <f t="shared" si="2"/>
        <v>136374</v>
      </c>
      <c r="F56" s="23">
        <v>117563</v>
      </c>
      <c r="G56" s="23">
        <v>117563</v>
      </c>
      <c r="H56" s="30">
        <f t="shared" si="3"/>
        <v>18811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114500</v>
      </c>
      <c r="E58" s="26">
        <f t="shared" si="2"/>
        <v>114500</v>
      </c>
      <c r="F58" s="23">
        <v>114479</v>
      </c>
      <c r="G58" s="23">
        <v>114479</v>
      </c>
      <c r="H58" s="30">
        <f t="shared" si="3"/>
        <v>21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6798862</v>
      </c>
      <c r="D160" s="21">
        <f t="shared" ref="D160:G160" si="28">SUM(D10,D85)</f>
        <v>1073844</v>
      </c>
      <c r="E160" s="28">
        <f>SUM(E10,E85)</f>
        <v>7872706</v>
      </c>
      <c r="F160" s="21">
        <f t="shared" si="28"/>
        <v>7517381</v>
      </c>
      <c r="G160" s="21">
        <f t="shared" si="28"/>
        <v>7435491</v>
      </c>
      <c r="H160" s="28">
        <f>SUM(H10,H85)</f>
        <v>355325</v>
      </c>
    </row>
    <row r="161" spans="2:7" s="31" customFormat="1" x14ac:dyDescent="0.2"/>
    <row r="162" spans="2:7" s="31" customFormat="1" x14ac:dyDescent="0.2"/>
    <row r="163" spans="2:7" s="31" customFormat="1" x14ac:dyDescent="0.2"/>
    <row r="164" spans="2:7" s="31" customFormat="1" x14ac:dyDescent="0.2"/>
    <row r="165" spans="2:7" s="31" customFormat="1" x14ac:dyDescent="0.2"/>
    <row r="166" spans="2:7" s="31" customFormat="1" x14ac:dyDescent="0.2">
      <c r="B166" s="31" t="s">
        <v>95</v>
      </c>
      <c r="G166" s="31" t="s">
        <v>94</v>
      </c>
    </row>
    <row r="167" spans="2:7" s="31" customFormat="1" x14ac:dyDescent="0.2">
      <c r="B167" s="31" t="s">
        <v>90</v>
      </c>
      <c r="G167" s="31" t="s">
        <v>91</v>
      </c>
    </row>
    <row r="168" spans="2:7" s="31" customFormat="1" x14ac:dyDescent="0.2">
      <c r="B168" s="31" t="s">
        <v>92</v>
      </c>
      <c r="G168" s="31" t="s">
        <v>93</v>
      </c>
    </row>
    <row r="169" spans="2:7" s="31" customFormat="1" x14ac:dyDescent="0.2"/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2025-02-05T15:31:08Z</cp:lastPrinted>
  <dcterms:created xsi:type="dcterms:W3CDTF">2020-01-08T21:14:59Z</dcterms:created>
  <dcterms:modified xsi:type="dcterms:W3CDTF">2025-02-05T15:31:18Z</dcterms:modified>
</cp:coreProperties>
</file>